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C9" i="1" l="1"/>
  <c r="C10" i="1"/>
  <c r="G30" i="1"/>
  <c r="F30" i="1"/>
  <c r="E30" i="1"/>
  <c r="D30" i="1"/>
  <c r="C30" i="1"/>
  <c r="D5" i="1"/>
  <c r="E5" i="1" s="1"/>
  <c r="H5" i="1" s="1"/>
  <c r="D6" i="1"/>
  <c r="E6" i="1" s="1"/>
  <c r="H6" i="1" s="1"/>
</calcChain>
</file>

<file path=xl/sharedStrings.xml><?xml version="1.0" encoding="utf-8"?>
<sst xmlns="http://schemas.openxmlformats.org/spreadsheetml/2006/main" count="53" uniqueCount="52">
  <si>
    <t>BẢNG TÍNH PHỤ CẤP CÁ NHÂN HỖ TRỢ, PHỤC VỤ ĐT THÁNG….</t>
  </si>
  <si>
    <t>Số HSSV HIỆN CÓ</t>
  </si>
  <si>
    <t>Số HSSV VƯỢT</t>
  </si>
  <si>
    <t>Tỉ lệ vượt</t>
  </si>
  <si>
    <t>Số HSSV ĐỊNH MỨC</t>
  </si>
  <si>
    <t>STT</t>
  </si>
  <si>
    <t>Mức lương cơ sở</t>
  </si>
  <si>
    <t>Số nhân viên tại thời điểm tính</t>
  </si>
  <si>
    <t>Tổng số tiền chi trong tháng</t>
  </si>
  <si>
    <t>Tính bình quân năm</t>
  </si>
  <si>
    <t>Tính cho 1 người</t>
  </si>
  <si>
    <t>Tính 150 người</t>
  </si>
  <si>
    <t>ĐƠN VỊ</t>
  </si>
  <si>
    <t>TỔNG</t>
  </si>
  <si>
    <t>ĐI DẠY</t>
  </si>
  <si>
    <t>HĐ SỞ</t>
  </si>
  <si>
    <t>HĐ TRƯỜNG</t>
  </si>
  <si>
    <t>CB</t>
  </si>
  <si>
    <t>NV</t>
  </si>
  <si>
    <t>01</t>
  </si>
  <si>
    <t>BAN GIÁM HIỆU</t>
  </si>
  <si>
    <t>02</t>
  </si>
  <si>
    <t>TỔ CHỨC</t>
  </si>
  <si>
    <t>03</t>
  </si>
  <si>
    <t>KẾ HOẠCH TÀI CHÍNH</t>
  </si>
  <si>
    <t>04</t>
  </si>
  <si>
    <t>CÔNG TÁC CHÍNH TRỊ</t>
  </si>
  <si>
    <t>05</t>
  </si>
  <si>
    <t>KHẢO THÍ</t>
  </si>
  <si>
    <t>06</t>
  </si>
  <si>
    <t>QUAN HỆ QUỐC TẾ</t>
  </si>
  <si>
    <t>07</t>
  </si>
  <si>
    <t>QUẢN TRỊ</t>
  </si>
  <si>
    <t>08</t>
  </si>
  <si>
    <t>VẬT TƯ</t>
  </si>
  <si>
    <t>09</t>
  </si>
  <si>
    <t>ĐÀO TẠO</t>
  </si>
  <si>
    <t>10</t>
  </si>
  <si>
    <t>THANH TRA</t>
  </si>
  <si>
    <t>11</t>
  </si>
  <si>
    <t>Y TẾ</t>
  </si>
  <si>
    <t>12</t>
  </si>
  <si>
    <t>TT ĐÀO TẠO</t>
  </si>
  <si>
    <t>13</t>
  </si>
  <si>
    <t>TT ĐIỀU HÀNH</t>
  </si>
  <si>
    <t>14</t>
  </si>
  <si>
    <t>QUAN HỆ DN</t>
  </si>
  <si>
    <t>15</t>
  </si>
  <si>
    <t>THƯ VIỆN</t>
  </si>
  <si>
    <t>TỔNG:</t>
  </si>
  <si>
    <t>TỔNG SỐ CB-GV-NV TRONG ĐỐI TƯỢNG TÍNH</t>
  </si>
  <si>
    <t>Dự kiến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</si>
</sst>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(* #,##0.000_);_(* \(#,##0.000\);_(* &quot;-&quot;??_);_(@_)"/>
    <numFmt numFmtId="166" formatCode="_(* #,##0_);_(* \(#,##0\);_(* &quot;-&quot;??_);_(@_)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0"/>
      <name val="Arial"/>
      <family val="2"/>
    </font>
    <font>
      <sz val="14"/>
      <name val="Times New Roman"/>
      <family val="1"/>
    </font>
    <font>
      <b/>
      <sz val="16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5" fillId="0" borderId="0"/>
  </cellStyleXfs>
  <cellXfs count="22">
    <xf numFmtId="0" fontId="0" fillId="0" borderId="0" xfId="0"/>
    <xf numFmtId="0" fontId="3" fillId="0" borderId="0" xfId="0" applyFont="1"/>
    <xf numFmtId="0" fontId="3" fillId="0" borderId="1" xfId="0" applyFont="1" applyBorder="1"/>
    <xf numFmtId="164" fontId="3" fillId="0" borderId="1" xfId="1" applyNumberFormat="1" applyFont="1" applyBorder="1"/>
    <xf numFmtId="166" fontId="3" fillId="0" borderId="1" xfId="1" applyNumberFormat="1" applyFont="1" applyBorder="1"/>
    <xf numFmtId="166" fontId="3" fillId="0" borderId="0" xfId="1" applyNumberFormat="1" applyFont="1"/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/>
    <xf numFmtId="0" fontId="0" fillId="0" borderId="0" xfId="0" applyAlignment="1">
      <alignment horizontal="center"/>
    </xf>
    <xf numFmtId="0" fontId="2" fillId="0" borderId="0" xfId="0" applyFont="1"/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49" fontId="6" fillId="2" borderId="1" xfId="2" applyNumberFormat="1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7" fillId="0" borderId="0" xfId="0" applyFont="1" applyAlignment="1">
      <alignment horizontal="center"/>
    </xf>
    <xf numFmtId="0" fontId="4" fillId="0" borderId="1" xfId="0" applyFont="1" applyBorder="1" applyAlignment="1">
      <alignment horizontal="left" vertical="center" wrapText="1"/>
    </xf>
    <xf numFmtId="166" fontId="3" fillId="3" borderId="1" xfId="1" applyNumberFormat="1" applyFont="1" applyFill="1" applyBorder="1"/>
    <xf numFmtId="0" fontId="3" fillId="3" borderId="0" xfId="0" applyFont="1" applyFill="1" applyAlignment="1">
      <alignment horizontal="center"/>
    </xf>
  </cellXfs>
  <cellStyles count="3">
    <cellStyle name="Comma" xfId="1" builtinId="3"/>
    <cellStyle name="Normal" xfId="0" builtinId="0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0"/>
  <sheetViews>
    <sheetView tabSelected="1" workbookViewId="0">
      <selection activeCell="B8" sqref="B8"/>
    </sheetView>
  </sheetViews>
  <sheetFormatPr defaultRowHeight="15" x14ac:dyDescent="0.25"/>
  <cols>
    <col min="1" max="1" width="25.140625" customWidth="1"/>
    <col min="2" max="2" width="21.140625" customWidth="1"/>
    <col min="3" max="3" width="23.5703125" customWidth="1"/>
    <col min="4" max="4" width="23" customWidth="1"/>
    <col min="5" max="5" width="16.7109375" customWidth="1"/>
    <col min="6" max="6" width="19.85546875" customWidth="1"/>
    <col min="7" max="7" width="24.140625" customWidth="1"/>
    <col min="8" max="8" width="25" customWidth="1"/>
  </cols>
  <sheetData>
    <row r="1" spans="1:8" x14ac:dyDescent="0.25">
      <c r="A1" s="12"/>
    </row>
    <row r="2" spans="1:8" ht="18.75" x14ac:dyDescent="0.3">
      <c r="A2" s="10"/>
      <c r="B2" s="10" t="s">
        <v>0</v>
      </c>
      <c r="C2" s="10"/>
      <c r="D2" s="10"/>
      <c r="E2" s="10"/>
      <c r="F2" s="10"/>
      <c r="G2" s="10"/>
      <c r="H2" s="10"/>
    </row>
    <row r="3" spans="1:8" ht="18.75" x14ac:dyDescent="0.3">
      <c r="A3" s="1"/>
      <c r="B3" s="1"/>
      <c r="C3" s="1"/>
      <c r="D3" s="1"/>
      <c r="E3" s="1"/>
      <c r="F3" s="1"/>
      <c r="G3" s="1"/>
      <c r="H3" s="1"/>
    </row>
    <row r="4" spans="1:8" ht="37.5" x14ac:dyDescent="0.25">
      <c r="A4" s="7"/>
      <c r="B4" s="9" t="s">
        <v>4</v>
      </c>
      <c r="C4" s="7" t="s">
        <v>1</v>
      </c>
      <c r="D4" s="7" t="s">
        <v>2</v>
      </c>
      <c r="E4" s="7" t="s">
        <v>3</v>
      </c>
      <c r="F4" s="8" t="s">
        <v>6</v>
      </c>
      <c r="G4" s="6" t="s">
        <v>7</v>
      </c>
      <c r="H4" s="6" t="s">
        <v>8</v>
      </c>
    </row>
    <row r="5" spans="1:8" ht="18.75" x14ac:dyDescent="0.3">
      <c r="A5" s="2" t="s">
        <v>10</v>
      </c>
      <c r="B5" s="4">
        <v>8000</v>
      </c>
      <c r="C5" s="20">
        <v>13000</v>
      </c>
      <c r="D5" s="4">
        <f>C5-B5</f>
        <v>5000</v>
      </c>
      <c r="E5" s="3">
        <f>D5/B5</f>
        <v>0.625</v>
      </c>
      <c r="F5" s="4">
        <v>1390000</v>
      </c>
      <c r="G5" s="4">
        <v>1</v>
      </c>
      <c r="H5" s="4">
        <f>E5*F5*G5</f>
        <v>868750</v>
      </c>
    </row>
    <row r="6" spans="1:8" ht="18.75" x14ac:dyDescent="0.3">
      <c r="A6" s="2" t="s">
        <v>11</v>
      </c>
      <c r="B6" s="4">
        <v>8000</v>
      </c>
      <c r="C6" s="20">
        <v>13000</v>
      </c>
      <c r="D6" s="4">
        <f>C6-B6</f>
        <v>5000</v>
      </c>
      <c r="E6" s="3">
        <f>D6/B6</f>
        <v>0.625</v>
      </c>
      <c r="F6" s="4">
        <v>1390000</v>
      </c>
      <c r="G6" s="20">
        <v>150</v>
      </c>
      <c r="H6" s="4">
        <f>E6*F6*G6</f>
        <v>130312500</v>
      </c>
    </row>
    <row r="7" spans="1:8" ht="18.75" x14ac:dyDescent="0.3">
      <c r="A7" s="1"/>
      <c r="B7" s="1"/>
      <c r="C7" s="21" t="s">
        <v>51</v>
      </c>
      <c r="D7" s="1"/>
      <c r="E7" s="1"/>
      <c r="F7" s="1"/>
      <c r="G7" s="21" t="s">
        <v>51</v>
      </c>
      <c r="H7" s="1"/>
    </row>
    <row r="8" spans="1:8" ht="18.75" x14ac:dyDescent="0.3">
      <c r="A8" s="1"/>
      <c r="B8" s="1"/>
      <c r="C8" s="1"/>
      <c r="D8" s="1"/>
      <c r="E8" s="1"/>
      <c r="F8" s="1"/>
      <c r="G8" s="1"/>
      <c r="H8" s="1"/>
    </row>
    <row r="9" spans="1:8" ht="18.75" x14ac:dyDescent="0.3">
      <c r="A9" s="5" t="s">
        <v>9</v>
      </c>
      <c r="B9" s="5"/>
      <c r="C9" s="5">
        <f>H6*12</f>
        <v>1563750000</v>
      </c>
      <c r="D9" s="1"/>
      <c r="E9" s="1"/>
      <c r="F9" s="1"/>
      <c r="G9" s="1"/>
      <c r="H9" s="1"/>
    </row>
    <row r="10" spans="1:8" ht="18.75" x14ac:dyDescent="0.3">
      <c r="A10" s="1"/>
      <c r="B10" s="1"/>
      <c r="C10" s="5">
        <f>H7*12</f>
        <v>0</v>
      </c>
      <c r="D10" s="1"/>
      <c r="E10" s="1"/>
      <c r="F10" s="1"/>
      <c r="G10" s="1"/>
      <c r="H10" s="1"/>
    </row>
    <row r="11" spans="1:8" ht="20.25" x14ac:dyDescent="0.3">
      <c r="A11" s="18" t="s">
        <v>50</v>
      </c>
      <c r="B11" s="18"/>
      <c r="C11" s="18"/>
      <c r="D11" s="18"/>
      <c r="E11" s="18"/>
      <c r="F11" s="18"/>
      <c r="G11" s="18"/>
      <c r="H11" s="1"/>
    </row>
    <row r="12" spans="1:8" x14ac:dyDescent="0.25">
      <c r="B12" s="11"/>
      <c r="C12" s="11"/>
    </row>
    <row r="13" spans="1:8" ht="18.75" x14ac:dyDescent="0.25">
      <c r="A13" s="13" t="s">
        <v>5</v>
      </c>
      <c r="B13" s="13" t="s">
        <v>12</v>
      </c>
      <c r="C13" s="13" t="s">
        <v>13</v>
      </c>
      <c r="D13" s="13" t="s">
        <v>14</v>
      </c>
      <c r="E13" s="13"/>
      <c r="F13" s="13" t="s">
        <v>15</v>
      </c>
      <c r="G13" s="13" t="s">
        <v>16</v>
      </c>
    </row>
    <row r="14" spans="1:8" ht="18.75" x14ac:dyDescent="0.25">
      <c r="A14" s="13"/>
      <c r="B14" s="13"/>
      <c r="C14" s="13"/>
      <c r="D14" s="14" t="s">
        <v>17</v>
      </c>
      <c r="E14" s="14" t="s">
        <v>18</v>
      </c>
      <c r="F14" s="13"/>
      <c r="G14" s="13"/>
    </row>
    <row r="15" spans="1:8" ht="37.5" x14ac:dyDescent="0.25">
      <c r="A15" s="15" t="s">
        <v>19</v>
      </c>
      <c r="B15" s="16" t="s">
        <v>20</v>
      </c>
      <c r="C15" s="9">
        <v>4</v>
      </c>
      <c r="D15" s="9">
        <v>3</v>
      </c>
      <c r="E15" s="9"/>
      <c r="F15" s="9">
        <v>4</v>
      </c>
      <c r="G15" s="9"/>
    </row>
    <row r="16" spans="1:8" ht="18.75" x14ac:dyDescent="0.25">
      <c r="A16" s="15" t="s">
        <v>21</v>
      </c>
      <c r="B16" s="17" t="s">
        <v>22</v>
      </c>
      <c r="C16" s="9">
        <v>23</v>
      </c>
      <c r="D16" s="9">
        <v>1</v>
      </c>
      <c r="E16" s="9"/>
      <c r="F16" s="9">
        <v>14</v>
      </c>
      <c r="G16" s="9">
        <v>9</v>
      </c>
    </row>
    <row r="17" spans="1:7" ht="37.5" x14ac:dyDescent="0.25">
      <c r="A17" s="15" t="s">
        <v>23</v>
      </c>
      <c r="B17" s="17" t="s">
        <v>24</v>
      </c>
      <c r="C17" s="9">
        <v>10</v>
      </c>
      <c r="D17" s="9">
        <v>1</v>
      </c>
      <c r="E17" s="9"/>
      <c r="F17" s="9">
        <v>8</v>
      </c>
      <c r="G17" s="9">
        <v>2</v>
      </c>
    </row>
    <row r="18" spans="1:7" ht="37.5" x14ac:dyDescent="0.25">
      <c r="A18" s="15" t="s">
        <v>25</v>
      </c>
      <c r="B18" s="17" t="s">
        <v>26</v>
      </c>
      <c r="C18" s="9">
        <v>19</v>
      </c>
      <c r="D18" s="9">
        <v>2</v>
      </c>
      <c r="E18" s="9">
        <v>3</v>
      </c>
      <c r="F18" s="9">
        <v>12</v>
      </c>
      <c r="G18" s="9">
        <v>7</v>
      </c>
    </row>
    <row r="19" spans="1:7" ht="18.75" x14ac:dyDescent="0.25">
      <c r="A19" s="15" t="s">
        <v>27</v>
      </c>
      <c r="B19" s="17" t="s">
        <v>28</v>
      </c>
      <c r="C19" s="9">
        <v>8</v>
      </c>
      <c r="D19" s="9">
        <v>1</v>
      </c>
      <c r="E19" s="9">
        <v>1</v>
      </c>
      <c r="F19" s="9">
        <v>7</v>
      </c>
      <c r="G19" s="9">
        <v>1</v>
      </c>
    </row>
    <row r="20" spans="1:7" ht="37.5" x14ac:dyDescent="0.25">
      <c r="A20" s="15" t="s">
        <v>29</v>
      </c>
      <c r="B20" s="17" t="s">
        <v>30</v>
      </c>
      <c r="C20" s="9">
        <v>4</v>
      </c>
      <c r="D20" s="9">
        <v>1</v>
      </c>
      <c r="E20" s="9"/>
      <c r="F20" s="9">
        <v>2</v>
      </c>
      <c r="G20" s="9">
        <v>2</v>
      </c>
    </row>
    <row r="21" spans="1:7" ht="18.75" x14ac:dyDescent="0.25">
      <c r="A21" s="15" t="s">
        <v>31</v>
      </c>
      <c r="B21" s="17" t="s">
        <v>32</v>
      </c>
      <c r="C21" s="9">
        <v>30</v>
      </c>
      <c r="D21" s="9">
        <v>2</v>
      </c>
      <c r="E21" s="9"/>
      <c r="F21" s="9">
        <v>13</v>
      </c>
      <c r="G21" s="9">
        <v>17</v>
      </c>
    </row>
    <row r="22" spans="1:7" ht="18.75" x14ac:dyDescent="0.25">
      <c r="A22" s="15" t="s">
        <v>33</v>
      </c>
      <c r="B22" s="17" t="s">
        <v>34</v>
      </c>
      <c r="C22" s="9">
        <v>4</v>
      </c>
      <c r="D22" s="9">
        <v>1</v>
      </c>
      <c r="E22" s="9"/>
      <c r="F22" s="9">
        <v>4</v>
      </c>
      <c r="G22" s="9"/>
    </row>
    <row r="23" spans="1:7" ht="18.75" x14ac:dyDescent="0.25">
      <c r="A23" s="15" t="s">
        <v>35</v>
      </c>
      <c r="B23" s="17" t="s">
        <v>36</v>
      </c>
      <c r="C23" s="9">
        <v>16</v>
      </c>
      <c r="D23" s="9">
        <v>2</v>
      </c>
      <c r="E23" s="9">
        <v>1</v>
      </c>
      <c r="F23" s="9">
        <v>12</v>
      </c>
      <c r="G23" s="9">
        <v>4</v>
      </c>
    </row>
    <row r="24" spans="1:7" ht="18.75" x14ac:dyDescent="0.25">
      <c r="A24" s="15" t="s">
        <v>37</v>
      </c>
      <c r="B24" s="17" t="s">
        <v>38</v>
      </c>
      <c r="C24" s="9">
        <v>10</v>
      </c>
      <c r="D24" s="9">
        <v>2</v>
      </c>
      <c r="E24" s="9"/>
      <c r="F24" s="9">
        <v>4</v>
      </c>
      <c r="G24" s="9">
        <v>6</v>
      </c>
    </row>
    <row r="25" spans="1:7" ht="18.75" x14ac:dyDescent="0.25">
      <c r="A25" s="15" t="s">
        <v>39</v>
      </c>
      <c r="B25" s="17" t="s">
        <v>40</v>
      </c>
      <c r="C25" s="9">
        <v>3</v>
      </c>
      <c r="D25" s="9"/>
      <c r="E25" s="9"/>
      <c r="F25" s="9">
        <v>2</v>
      </c>
      <c r="G25" s="9">
        <v>1</v>
      </c>
    </row>
    <row r="26" spans="1:7" ht="18.75" x14ac:dyDescent="0.25">
      <c r="A26" s="15" t="s">
        <v>41</v>
      </c>
      <c r="B26" s="17" t="s">
        <v>42</v>
      </c>
      <c r="C26" s="9">
        <v>3</v>
      </c>
      <c r="D26" s="9"/>
      <c r="E26" s="9"/>
      <c r="F26" s="9">
        <v>2</v>
      </c>
      <c r="G26" s="9">
        <v>1</v>
      </c>
    </row>
    <row r="27" spans="1:7" ht="18.75" x14ac:dyDescent="0.25">
      <c r="A27" s="15" t="s">
        <v>43</v>
      </c>
      <c r="B27" s="17" t="s">
        <v>44</v>
      </c>
      <c r="C27" s="9">
        <v>1</v>
      </c>
      <c r="D27" s="9">
        <v>1</v>
      </c>
      <c r="E27" s="9"/>
      <c r="F27" s="9">
        <v>1</v>
      </c>
      <c r="G27" s="9"/>
    </row>
    <row r="28" spans="1:7" ht="18.75" x14ac:dyDescent="0.25">
      <c r="A28" s="15" t="s">
        <v>45</v>
      </c>
      <c r="B28" s="17" t="s">
        <v>46</v>
      </c>
      <c r="C28" s="9">
        <v>3</v>
      </c>
      <c r="D28" s="9"/>
      <c r="E28" s="9"/>
      <c r="F28" s="9">
        <v>2</v>
      </c>
      <c r="G28" s="9">
        <v>1</v>
      </c>
    </row>
    <row r="29" spans="1:7" ht="18.75" x14ac:dyDescent="0.25">
      <c r="A29" s="15" t="s">
        <v>47</v>
      </c>
      <c r="B29" s="17" t="s">
        <v>48</v>
      </c>
      <c r="C29" s="9">
        <v>7</v>
      </c>
      <c r="D29" s="9">
        <v>1</v>
      </c>
      <c r="E29" s="9"/>
      <c r="F29" s="9">
        <v>5</v>
      </c>
      <c r="G29" s="9">
        <v>2</v>
      </c>
    </row>
    <row r="30" spans="1:7" ht="18.75" x14ac:dyDescent="0.25">
      <c r="A30" s="9"/>
      <c r="B30" s="19" t="s">
        <v>49</v>
      </c>
      <c r="C30" s="14">
        <f>SUM(C15:C29)</f>
        <v>145</v>
      </c>
      <c r="D30" s="14">
        <f>SUM(D15:D29)</f>
        <v>18</v>
      </c>
      <c r="E30" s="14">
        <f>SUM(E15:E29)</f>
        <v>5</v>
      </c>
      <c r="F30" s="14">
        <f>SUM(F15:F29)</f>
        <v>92</v>
      </c>
      <c r="G30" s="14">
        <f>SUM(G15:G29)</f>
        <v>53</v>
      </c>
    </row>
  </sheetData>
  <mergeCells count="8">
    <mergeCell ref="D13:E13"/>
    <mergeCell ref="F13:F14"/>
    <mergeCell ref="G13:G14"/>
    <mergeCell ref="A11:G11"/>
    <mergeCell ref="A13:A14"/>
    <mergeCell ref="B13:B14"/>
    <mergeCell ref="C13:C14"/>
    <mergeCell ref="B12:C12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CHOA-TCHC</dc:creator>
  <cp:lastModifiedBy>CHOA-TCHC</cp:lastModifiedBy>
  <dcterms:created xsi:type="dcterms:W3CDTF">2018-09-28T01:05:03Z</dcterms:created>
  <dcterms:modified xsi:type="dcterms:W3CDTF">2018-09-28T01:45:24Z</dcterms:modified>
</cp:coreProperties>
</file>